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BD07B941-A95D-4FE8-9929-8905ABB9FA5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Worksheet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W21" i="1" l="1"/>
  <c r="F21" i="1" s="1"/>
  <c r="W20" i="1"/>
  <c r="F20" i="1" s="1"/>
  <c r="W17" i="1"/>
  <c r="F17" i="1" s="1"/>
  <c r="T21" i="1"/>
  <c r="T20" i="1"/>
  <c r="T19" i="1"/>
  <c r="T18" i="1"/>
  <c r="T17" i="1"/>
  <c r="T16" i="1"/>
  <c r="T15" i="1"/>
  <c r="T14" i="1"/>
  <c r="T13" i="1"/>
  <c r="T12" i="1"/>
  <c r="R21" i="1"/>
  <c r="R20" i="1"/>
  <c r="R19" i="1"/>
  <c r="V19" i="1" s="1"/>
  <c r="E19" i="1" s="1"/>
  <c r="R18" i="1"/>
  <c r="V18" i="1" s="1"/>
  <c r="E18" i="1" s="1"/>
  <c r="R17" i="1"/>
  <c r="V17" i="1" s="1"/>
  <c r="E17" i="1" s="1"/>
  <c r="R16" i="1"/>
  <c r="V16" i="1" s="1"/>
  <c r="E16" i="1" s="1"/>
  <c r="R15" i="1"/>
  <c r="V15" i="1" s="1"/>
  <c r="E15" i="1" s="1"/>
  <c r="R14" i="1"/>
  <c r="R13" i="1"/>
  <c r="R12" i="1"/>
  <c r="P12" i="1"/>
  <c r="N21" i="1"/>
  <c r="N20" i="1"/>
  <c r="N19" i="1"/>
  <c r="U19" i="1" s="1"/>
  <c r="D19" i="1" s="1"/>
  <c r="N18" i="1"/>
  <c r="N17" i="1"/>
  <c r="N16" i="1"/>
  <c r="N15" i="1"/>
  <c r="N14" i="1"/>
  <c r="N13" i="1"/>
  <c r="N12" i="1"/>
  <c r="L21" i="1"/>
  <c r="L20" i="1"/>
  <c r="L19" i="1"/>
  <c r="L18" i="1"/>
  <c r="L17" i="1"/>
  <c r="L16" i="1"/>
  <c r="U16" i="1" s="1"/>
  <c r="D16" i="1" s="1"/>
  <c r="L15" i="1"/>
  <c r="U15" i="1" s="1"/>
  <c r="D15" i="1" s="1"/>
  <c r="L14" i="1"/>
  <c r="L13" i="1"/>
  <c r="L12" i="1"/>
  <c r="J21" i="1"/>
  <c r="J20" i="1"/>
  <c r="J19" i="1"/>
  <c r="J18" i="1"/>
  <c r="J17" i="1"/>
  <c r="J16" i="1"/>
  <c r="J15" i="1"/>
  <c r="J14" i="1"/>
  <c r="J13" i="1"/>
  <c r="J12" i="1"/>
  <c r="H21" i="1"/>
  <c r="U21" i="1" s="1"/>
  <c r="D21" i="1" s="1"/>
  <c r="H20" i="1"/>
  <c r="U20" i="1" s="1"/>
  <c r="D20" i="1" s="1"/>
  <c r="H19" i="1"/>
  <c r="W19" i="1" s="1"/>
  <c r="F19" i="1" s="1"/>
  <c r="H18" i="1"/>
  <c r="W18" i="1" s="1"/>
  <c r="F18" i="1" s="1"/>
  <c r="H17" i="1"/>
  <c r="U17" i="1" s="1"/>
  <c r="D17" i="1" s="1"/>
  <c r="H16" i="1"/>
  <c r="W16" i="1" s="1"/>
  <c r="F16" i="1" s="1"/>
  <c r="H15" i="1"/>
  <c r="W15" i="1" s="1"/>
  <c r="F15" i="1" s="1"/>
  <c r="H14" i="1"/>
  <c r="H13" i="1"/>
  <c r="H12" i="1"/>
  <c r="V21" i="1" l="1"/>
  <c r="E21" i="1" s="1"/>
  <c r="U18" i="1"/>
  <c r="D18" i="1" s="1"/>
  <c r="V20" i="1"/>
  <c r="E20" i="1" s="1"/>
  <c r="W13" i="1"/>
  <c r="F13" i="1" s="1"/>
  <c r="U14" i="1"/>
  <c r="D14" i="1" s="1"/>
  <c r="U13" i="1"/>
  <c r="D13" i="1" s="1"/>
  <c r="V13" i="1"/>
  <c r="E13" i="1" s="1"/>
  <c r="V14" i="1"/>
  <c r="E14" i="1" s="1"/>
  <c r="W14" i="1"/>
  <c r="F14" i="1" s="1"/>
  <c r="W12" i="1"/>
  <c r="F12" i="1" s="1"/>
  <c r="V12" i="1"/>
  <c r="E12" i="1" s="1"/>
  <c r="U12" i="1"/>
  <c r="D12" i="1" s="1"/>
</calcChain>
</file>

<file path=xl/sharedStrings.xml><?xml version="1.0" encoding="utf-8"?>
<sst xmlns="http://schemas.openxmlformats.org/spreadsheetml/2006/main" count="89" uniqueCount="67">
  <si>
    <t>Project:</t>
  </si>
  <si>
    <t>Client:</t>
  </si>
  <si>
    <t>FGS Grading Worksheet</t>
  </si>
  <si>
    <t>By:</t>
  </si>
  <si>
    <t>Date:</t>
  </si>
  <si>
    <t>App'd:</t>
  </si>
  <si>
    <t>Item</t>
  </si>
  <si>
    <t>Tag</t>
  </si>
  <si>
    <t>Description</t>
  </si>
  <si>
    <t>Equipment Type</t>
  </si>
  <si>
    <t>Score</t>
  </si>
  <si>
    <t>Base L</t>
  </si>
  <si>
    <t>Base Likelihood</t>
  </si>
  <si>
    <t>Equipment Item</t>
  </si>
  <si>
    <t>Base Score</t>
  </si>
  <si>
    <t>Shell &amp; Tube Heat Exchanger</t>
  </si>
  <si>
    <t>Air Cooler</t>
  </si>
  <si>
    <t>Compressor</t>
  </si>
  <si>
    <t>Pressure Vessel</t>
  </si>
  <si>
    <t>Piping Manifold</t>
  </si>
  <si>
    <t>Centrifugal Pump</t>
  </si>
  <si>
    <t>Atmospheric Storage Tank</t>
  </si>
  <si>
    <t>Mat'l Phase</t>
  </si>
  <si>
    <t>Material Phase</t>
  </si>
  <si>
    <t>Phase</t>
  </si>
  <si>
    <t>Stable Liq</t>
  </si>
  <si>
    <t>Volatile Liq</t>
  </si>
  <si>
    <t>Gas</t>
  </si>
  <si>
    <t>Base C</t>
  </si>
  <si>
    <t>Occupancy</t>
  </si>
  <si>
    <t>Occ Adj</t>
  </si>
  <si>
    <t>Adjust</t>
  </si>
  <si>
    <t>Descript</t>
  </si>
  <si>
    <t>High</t>
  </si>
  <si>
    <t>Moderate</t>
  </si>
  <si>
    <t>Rare</t>
  </si>
  <si>
    <t>Ignition</t>
  </si>
  <si>
    <t>Ign Adj</t>
  </si>
  <si>
    <t>Ignition Adjustment</t>
  </si>
  <si>
    <t>Average</t>
  </si>
  <si>
    <t>Low</t>
  </si>
  <si>
    <t>N/A</t>
  </si>
  <si>
    <t>Pressure</t>
  </si>
  <si>
    <t>Pr Adj</t>
  </si>
  <si>
    <t>Pressure Adjustment</t>
  </si>
  <si>
    <t>Atm to 50 psi</t>
  </si>
  <si>
    <t>150-300 psi</t>
  </si>
  <si>
    <t>50-150 psi</t>
  </si>
  <si>
    <t>300-1000 psi</t>
  </si>
  <si>
    <t>Above 1000 psi</t>
  </si>
  <si>
    <t>Type</t>
  </si>
  <si>
    <t>Confine</t>
  </si>
  <si>
    <t>Con Adj</t>
  </si>
  <si>
    <t>Fire</t>
  </si>
  <si>
    <t>Grade</t>
  </si>
  <si>
    <t xml:space="preserve">Gas </t>
  </si>
  <si>
    <t>Toxic</t>
  </si>
  <si>
    <t>Tox Adj</t>
  </si>
  <si>
    <t>Flammability Envir</t>
  </si>
  <si>
    <t>Toxic Con</t>
  </si>
  <si>
    <t>H2S Concentration</t>
  </si>
  <si>
    <t>Less 100 ppm</t>
  </si>
  <si>
    <t>Above 10%</t>
  </si>
  <si>
    <t>100 - 1000 ppm</t>
  </si>
  <si>
    <t>1000 ppm - 1%</t>
  </si>
  <si>
    <t>3 % to 10 %</t>
  </si>
  <si>
    <t>1 % to 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</si>
</sst>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ankGothic Md BT"/>
      <family val="2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4" borderId="2" xfId="0" applyFill="1" applyBorder="1"/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336550</xdr:colOff>
      <xdr:row>1</xdr:row>
      <xdr:rowOff>176229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82700" cy="360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"/>
  <sheetViews>
    <sheetView tabSelected="1" workbookViewId="0">
      <pane xSplit="6" topLeftCell="I1" activePane="topRight" state="frozen"/>
      <selection pane="topRight" activeCell="L27" sqref="L27"/>
    </sheetView>
  </sheetViews>
  <sheetFormatPr defaultRowHeight="15" x14ac:dyDescent="0.25"/>
  <cols>
    <col min="1" max="1" width="4.85546875" customWidth="1"/>
    <col min="3" max="3" width="18.140625" customWidth="1"/>
    <col min="4" max="4" width="5.7109375" customWidth="1"/>
    <col min="5" max="5" width="5.5703125" customWidth="1"/>
    <col min="6" max="6" width="5.7109375" customWidth="1"/>
    <col min="7" max="7" width="25.42578125" customWidth="1"/>
    <col min="8" max="8" width="7.5703125" customWidth="1"/>
    <col min="9" max="9" width="10.42578125" bestFit="1" customWidth="1"/>
    <col min="11" max="11" width="9.85546875" bestFit="1" customWidth="1"/>
    <col min="15" max="15" width="10.7109375" customWidth="1"/>
    <col min="19" max="19" width="15.140625" customWidth="1"/>
    <col min="20" max="20" width="7.7109375" customWidth="1"/>
    <col min="21" max="21" width="5.7109375" customWidth="1"/>
    <col min="22" max="22" width="6.5703125" customWidth="1"/>
    <col min="23" max="23" width="6.42578125" customWidth="1"/>
  </cols>
  <sheetData>
    <row r="1" spans="1:23" x14ac:dyDescent="0.25">
      <c r="A1" s="1"/>
    </row>
    <row r="3" spans="1:23" ht="18.75" x14ac:dyDescent="0.3">
      <c r="A3" s="2" t="s">
        <v>2</v>
      </c>
    </row>
    <row r="4" spans="1:23" ht="3.95" customHeight="1" x14ac:dyDescent="0.25"/>
    <row r="5" spans="1:23" x14ac:dyDescent="0.25">
      <c r="A5" t="s">
        <v>0</v>
      </c>
    </row>
    <row r="6" spans="1:23" x14ac:dyDescent="0.25">
      <c r="A6" t="s">
        <v>1</v>
      </c>
    </row>
    <row r="7" spans="1:23" x14ac:dyDescent="0.25">
      <c r="A7" t="s">
        <v>3</v>
      </c>
    </row>
    <row r="8" spans="1:23" x14ac:dyDescent="0.25">
      <c r="A8" t="s">
        <v>4</v>
      </c>
    </row>
    <row r="9" spans="1:23" x14ac:dyDescent="0.25">
      <c r="A9" t="s">
        <v>5</v>
      </c>
    </row>
    <row r="10" spans="1:23" x14ac:dyDescent="0.25">
      <c r="D10" s="6" t="s">
        <v>53</v>
      </c>
      <c r="E10" s="6" t="s">
        <v>55</v>
      </c>
      <c r="F10" s="6" t="s">
        <v>56</v>
      </c>
      <c r="U10" t="s">
        <v>53</v>
      </c>
      <c r="V10" t="s">
        <v>27</v>
      </c>
      <c r="W10" t="s">
        <v>56</v>
      </c>
    </row>
    <row r="11" spans="1:23" x14ac:dyDescent="0.25">
      <c r="A11" s="3" t="s">
        <v>6</v>
      </c>
      <c r="B11" s="3" t="s">
        <v>7</v>
      </c>
      <c r="C11" s="3" t="s">
        <v>8</v>
      </c>
      <c r="D11" s="8" t="s">
        <v>54</v>
      </c>
      <c r="E11" s="8" t="s">
        <v>54</v>
      </c>
      <c r="F11" s="8" t="s">
        <v>54</v>
      </c>
      <c r="G11" s="3" t="s">
        <v>9</v>
      </c>
      <c r="H11" s="3" t="s">
        <v>11</v>
      </c>
      <c r="I11" s="3" t="s">
        <v>22</v>
      </c>
      <c r="J11" s="3" t="s">
        <v>28</v>
      </c>
      <c r="K11" s="3" t="s">
        <v>29</v>
      </c>
      <c r="L11" s="3" t="s">
        <v>30</v>
      </c>
      <c r="M11" s="3" t="s">
        <v>36</v>
      </c>
      <c r="N11" s="3" t="s">
        <v>37</v>
      </c>
      <c r="O11" s="3" t="s">
        <v>42</v>
      </c>
      <c r="P11" s="3" t="s">
        <v>43</v>
      </c>
      <c r="Q11" s="3" t="s">
        <v>51</v>
      </c>
      <c r="R11" s="3" t="s">
        <v>52</v>
      </c>
      <c r="S11" s="3" t="s">
        <v>56</v>
      </c>
      <c r="T11" s="3" t="s">
        <v>57</v>
      </c>
      <c r="U11" s="3" t="s">
        <v>10</v>
      </c>
      <c r="V11" s="3" t="s">
        <v>10</v>
      </c>
      <c r="W11" s="3" t="s">
        <v>10</v>
      </c>
    </row>
    <row r="12" spans="1:23" x14ac:dyDescent="0.25">
      <c r="A12" s="6">
        <v>1</v>
      </c>
      <c r="D12" s="9" t="e">
        <f t="shared" ref="D12:D21" si="0">IF(U12&gt;7,"A*",IF(U12&gt;5,"A",IF(U12=5,"A",IF(U12&gt;2,"B",IF(U12=2,"B",IF(U12&lt;0.5,"N/A","C"))))))</f>
        <v>#N/A</v>
      </c>
      <c r="E12" s="9" t="e">
        <f t="shared" ref="E12:E21" si="1">IF(V12&gt;7,"A*",IF(V12&gt;5,"A",IF(V12=5,"A",IF(V12&gt;2,"B",IF(V12=2,"B",IF(V12&lt;0.5,"N/A","C"))))))</f>
        <v>#N/A</v>
      </c>
      <c r="F12" s="9" t="e">
        <f t="shared" ref="F12:F21" si="2">IF(W12&gt;7.5,"A*",IF(W12&gt;5.5,"A",IF(W12=5.5,"A",IF(W12&gt;3.5,"B",IF(W12=3.5,"B",IF(W12&lt;1.5,"N/A","C"))))))</f>
        <v>#N/A</v>
      </c>
      <c r="G12" s="4"/>
      <c r="H12" s="5" t="e">
        <f>INDEX(Data!$B$4:$B$10,MATCH(G12,Data!$A$4:$A$10,2))</f>
        <v>#N/A</v>
      </c>
      <c r="I12" s="4"/>
      <c r="J12" s="5" t="e">
        <f>INDEX(Data!$E$4:E$6,MATCH(I12,Data!$D$4:$D$6,2))</f>
        <v>#N/A</v>
      </c>
      <c r="K12" s="4"/>
      <c r="L12" s="5" t="e">
        <f>INDEX(Data!$H$4:$H$6,MATCH(K12,Data!$G$4:$G$6,2))</f>
        <v>#N/A</v>
      </c>
      <c r="M12" s="4"/>
      <c r="N12" s="5" t="e">
        <f>INDEX(Data!$K$4:$K$8,MATCH(M12,Data!$J$4:$J$8,2))</f>
        <v>#N/A</v>
      </c>
      <c r="O12" s="4"/>
      <c r="P12" s="5" t="e">
        <f>INDEX(Data!$N$4:$N$8,MATCH(O12,Data!$M$4:$M$8,2))</f>
        <v>#N/A</v>
      </c>
      <c r="Q12" s="4"/>
      <c r="R12" s="5" t="e">
        <f>INDEX(Data!$Q$4:$Q$7,MATCH(Q12,Data!$P$4:$P$7,2))</f>
        <v>#N/A</v>
      </c>
      <c r="S12" s="4"/>
      <c r="T12" s="5" t="e">
        <f>INDEX(Data!$T$4:$T$9,MATCH(S12,Data!$S$4:$S$9,2))</f>
        <v>#N/A</v>
      </c>
      <c r="U12" s="7" t="e">
        <f t="shared" ref="U12:U21" si="3">(H12+L12+N12)+(J12+P12)</f>
        <v>#N/A</v>
      </c>
      <c r="V12" s="7" t="e">
        <f t="shared" ref="V12:V21" si="4">(H12+L12+N12)+(J12+P12+R12)</f>
        <v>#N/A</v>
      </c>
      <c r="W12" s="7" t="e">
        <f t="shared" ref="W12:W21" si="5">(H12+L12)+(J12+P12+T12)</f>
        <v>#N/A</v>
      </c>
    </row>
    <row r="13" spans="1:23" x14ac:dyDescent="0.25">
      <c r="A13" s="6">
        <v>2</v>
      </c>
      <c r="D13" s="9" t="e">
        <f t="shared" si="0"/>
        <v>#N/A</v>
      </c>
      <c r="E13" s="9" t="e">
        <f t="shared" si="1"/>
        <v>#N/A</v>
      </c>
      <c r="F13" s="9" t="e">
        <f t="shared" si="2"/>
        <v>#N/A</v>
      </c>
      <c r="G13" s="4"/>
      <c r="H13" s="5" t="e">
        <f>INDEX(Data!$B$4:$B$10,MATCH(G13,Data!$A$4:$A$10,2))</f>
        <v>#N/A</v>
      </c>
      <c r="I13" s="4"/>
      <c r="J13" s="5" t="e">
        <f>INDEX(Data!$E$4:E$6,MATCH(I13,Data!$D$4:$D$6,2))</f>
        <v>#N/A</v>
      </c>
      <c r="K13" s="4"/>
      <c r="L13" s="5" t="e">
        <f>INDEX(Data!$H$4:$H$6,MATCH(K13,Data!$G$4:$G$6,2))</f>
        <v>#N/A</v>
      </c>
      <c r="M13" s="4"/>
      <c r="N13" s="5" t="e">
        <f>INDEX(Data!$K$4:$K$8,MATCH(M13,Data!$J$4:$J$8,2))</f>
        <v>#N/A</v>
      </c>
      <c r="O13" s="4"/>
      <c r="P13" s="5" t="e">
        <f>INDEX(Data!$N$4:$N$8,MATCH(O13,Data!$M$4:$M$8,2))</f>
        <v>#N/A</v>
      </c>
      <c r="Q13" s="4"/>
      <c r="R13" s="5" t="e">
        <f>INDEX(Data!$Q$4:$Q$7,MATCH(Q13,Data!$P$4:$P$7,2))</f>
        <v>#N/A</v>
      </c>
      <c r="S13" s="4"/>
      <c r="T13" s="5" t="e">
        <f>INDEX(Data!$T$4:$T$9,MATCH(S13,Data!$S$4:$S$9,2))</f>
        <v>#N/A</v>
      </c>
      <c r="U13" s="7" t="e">
        <f t="shared" si="3"/>
        <v>#N/A</v>
      </c>
      <c r="V13" s="7" t="e">
        <f t="shared" si="4"/>
        <v>#N/A</v>
      </c>
      <c r="W13" s="7" t="e">
        <f t="shared" si="5"/>
        <v>#N/A</v>
      </c>
    </row>
    <row r="14" spans="1:23" x14ac:dyDescent="0.25">
      <c r="A14" s="6">
        <v>3</v>
      </c>
      <c r="D14" s="9" t="e">
        <f t="shared" si="0"/>
        <v>#N/A</v>
      </c>
      <c r="E14" s="9" t="e">
        <f t="shared" si="1"/>
        <v>#N/A</v>
      </c>
      <c r="F14" s="9" t="e">
        <f t="shared" si="2"/>
        <v>#N/A</v>
      </c>
      <c r="G14" s="4"/>
      <c r="H14" s="5" t="e">
        <f>INDEX(Data!$B$4:$B$10,MATCH(G14,Data!$A$4:$A$10,2))</f>
        <v>#N/A</v>
      </c>
      <c r="I14" s="4"/>
      <c r="J14" s="5" t="e">
        <f>INDEX(Data!$E$4:E$6,MATCH(I14,Data!$D$4:$D$6,2))</f>
        <v>#N/A</v>
      </c>
      <c r="K14" s="4"/>
      <c r="L14" s="5" t="e">
        <f>INDEX(Data!$H$4:$H$6,MATCH(K14,Data!$G$4:$G$6,2))</f>
        <v>#N/A</v>
      </c>
      <c r="M14" s="4"/>
      <c r="N14" s="5" t="e">
        <f>INDEX(Data!$K$4:$K$8,MATCH(M14,Data!$J$4:$J$8,2))</f>
        <v>#N/A</v>
      </c>
      <c r="O14" s="4"/>
      <c r="P14" s="5" t="e">
        <f>INDEX(Data!$N$4:$N$8,MATCH(O14,Data!$M$4:$M$8,2))</f>
        <v>#N/A</v>
      </c>
      <c r="Q14" s="4"/>
      <c r="R14" s="5" t="e">
        <f>INDEX(Data!$Q$4:$Q$7,MATCH(Q14,Data!$P$4:$P$7,2))</f>
        <v>#N/A</v>
      </c>
      <c r="S14" s="4"/>
      <c r="T14" s="5" t="e">
        <f>INDEX(Data!$T$4:$T$9,MATCH(S14,Data!$S$4:$S$9,2))</f>
        <v>#N/A</v>
      </c>
      <c r="U14" s="7" t="e">
        <f t="shared" si="3"/>
        <v>#N/A</v>
      </c>
      <c r="V14" s="7" t="e">
        <f t="shared" si="4"/>
        <v>#N/A</v>
      </c>
      <c r="W14" s="7" t="e">
        <f t="shared" si="5"/>
        <v>#N/A</v>
      </c>
    </row>
    <row r="15" spans="1:23" x14ac:dyDescent="0.25">
      <c r="A15" s="6">
        <v>4</v>
      </c>
      <c r="D15" s="9" t="e">
        <f t="shared" si="0"/>
        <v>#N/A</v>
      </c>
      <c r="E15" s="9" t="e">
        <f t="shared" si="1"/>
        <v>#N/A</v>
      </c>
      <c r="F15" s="9" t="e">
        <f t="shared" si="2"/>
        <v>#N/A</v>
      </c>
      <c r="G15" s="4"/>
      <c r="H15" s="5" t="e">
        <f>INDEX(Data!$B$4:$B$10,MATCH(G15,Data!$A$4:$A$10,2))</f>
        <v>#N/A</v>
      </c>
      <c r="I15" s="4"/>
      <c r="J15" s="5" t="e">
        <f>INDEX(Data!$E$4:E$6,MATCH(I15,Data!$D$4:$D$6,2))</f>
        <v>#N/A</v>
      </c>
      <c r="K15" s="4"/>
      <c r="L15" s="5" t="e">
        <f>INDEX(Data!$H$4:$H$6,MATCH(K15,Data!$G$4:$G$6,2))</f>
        <v>#N/A</v>
      </c>
      <c r="M15" s="4"/>
      <c r="N15" s="5" t="e">
        <f>INDEX(Data!$K$4:$K$8,MATCH(M15,Data!$J$4:$J$8,2))</f>
        <v>#N/A</v>
      </c>
      <c r="O15" s="4"/>
      <c r="P15" s="5" t="e">
        <f>INDEX(Data!$N$4:$N$8,MATCH(O15,Data!$M$4:$M$8,2))</f>
        <v>#N/A</v>
      </c>
      <c r="Q15" s="4"/>
      <c r="R15" s="5" t="e">
        <f>INDEX(Data!$Q$4:$Q$7,MATCH(Q15,Data!$P$4:$P$7,2))</f>
        <v>#N/A</v>
      </c>
      <c r="S15" s="4"/>
      <c r="T15" s="5" t="e">
        <f>INDEX(Data!$T$4:$T$9,MATCH(S15,Data!$S$4:$S$9,2))</f>
        <v>#N/A</v>
      </c>
      <c r="U15" s="7" t="e">
        <f t="shared" si="3"/>
        <v>#N/A</v>
      </c>
      <c r="V15" s="7" t="e">
        <f t="shared" si="4"/>
        <v>#N/A</v>
      </c>
      <c r="W15" s="7" t="e">
        <f t="shared" si="5"/>
        <v>#N/A</v>
      </c>
    </row>
    <row r="16" spans="1:23" x14ac:dyDescent="0.25">
      <c r="A16" s="6">
        <v>5</v>
      </c>
      <c r="D16" s="9" t="e">
        <f t="shared" si="0"/>
        <v>#N/A</v>
      </c>
      <c r="E16" s="9" t="e">
        <f t="shared" si="1"/>
        <v>#N/A</v>
      </c>
      <c r="F16" s="9" t="e">
        <f t="shared" si="2"/>
        <v>#N/A</v>
      </c>
      <c r="G16" s="4"/>
      <c r="H16" s="5" t="e">
        <f>INDEX(Data!$B$4:$B$10,MATCH(G16,Data!$A$4:$A$10,2))</f>
        <v>#N/A</v>
      </c>
      <c r="I16" s="4"/>
      <c r="J16" s="5" t="e">
        <f>INDEX(Data!$E$4:E$6,MATCH(I16,Data!$D$4:$D$6,2))</f>
        <v>#N/A</v>
      </c>
      <c r="K16" s="4"/>
      <c r="L16" s="5" t="e">
        <f>INDEX(Data!$H$4:$H$6,MATCH(K16,Data!$G$4:$G$6,2))</f>
        <v>#N/A</v>
      </c>
      <c r="M16" s="4"/>
      <c r="N16" s="5" t="e">
        <f>INDEX(Data!$K$4:$K$8,MATCH(M16,Data!$J$4:$J$8,2))</f>
        <v>#N/A</v>
      </c>
      <c r="O16" s="4"/>
      <c r="P16" s="5" t="e">
        <f>INDEX(Data!$N$4:$N$8,MATCH(O16,Data!$M$4:$M$8,2))</f>
        <v>#N/A</v>
      </c>
      <c r="Q16" s="4"/>
      <c r="R16" s="5" t="e">
        <f>INDEX(Data!$Q$4:$Q$7,MATCH(Q16,Data!$P$4:$P$7,2))</f>
        <v>#N/A</v>
      </c>
      <c r="S16" s="4"/>
      <c r="T16" s="5" t="e">
        <f>INDEX(Data!$T$4:$T$9,MATCH(S16,Data!$S$4:$S$9,2))</f>
        <v>#N/A</v>
      </c>
      <c r="U16" s="7" t="e">
        <f t="shared" si="3"/>
        <v>#N/A</v>
      </c>
      <c r="V16" s="7" t="e">
        <f t="shared" si="4"/>
        <v>#N/A</v>
      </c>
      <c r="W16" s="7" t="e">
        <f t="shared" si="5"/>
        <v>#N/A</v>
      </c>
    </row>
    <row r="17" spans="1:23" x14ac:dyDescent="0.25">
      <c r="A17" s="6">
        <v>6</v>
      </c>
      <c r="D17" s="9" t="e">
        <f t="shared" si="0"/>
        <v>#N/A</v>
      </c>
      <c r="E17" s="9" t="e">
        <f t="shared" si="1"/>
        <v>#N/A</v>
      </c>
      <c r="F17" s="9" t="e">
        <f t="shared" si="2"/>
        <v>#N/A</v>
      </c>
      <c r="G17" s="4"/>
      <c r="H17" s="5" t="e">
        <f>INDEX(Data!$B$4:$B$10,MATCH(G17,Data!$A$4:$A$10,2))</f>
        <v>#N/A</v>
      </c>
      <c r="I17" s="4"/>
      <c r="J17" s="5" t="e">
        <f>INDEX(Data!$E$4:E$6,MATCH(I17,Data!$D$4:$D$6,2))</f>
        <v>#N/A</v>
      </c>
      <c r="K17" s="4"/>
      <c r="L17" s="5" t="e">
        <f>INDEX(Data!$H$4:$H$6,MATCH(K17,Data!$G$4:$G$6,2))</f>
        <v>#N/A</v>
      </c>
      <c r="M17" s="4"/>
      <c r="N17" s="5" t="e">
        <f>INDEX(Data!$K$4:$K$8,MATCH(M17,Data!$J$4:$J$8,2))</f>
        <v>#N/A</v>
      </c>
      <c r="O17" s="4"/>
      <c r="P17" s="5" t="e">
        <f>INDEX(Data!$N$4:$N$8,MATCH(O17,Data!$M$4:$M$8,2))</f>
        <v>#N/A</v>
      </c>
      <c r="Q17" s="4"/>
      <c r="R17" s="5" t="e">
        <f>INDEX(Data!$Q$4:$Q$7,MATCH(Q17,Data!$P$4:$P$7,2))</f>
        <v>#N/A</v>
      </c>
      <c r="S17" s="4"/>
      <c r="T17" s="5" t="e">
        <f>INDEX(Data!$T$4:$T$9,MATCH(S17,Data!$S$4:$S$9,2))</f>
        <v>#N/A</v>
      </c>
      <c r="U17" s="7" t="e">
        <f t="shared" si="3"/>
        <v>#N/A</v>
      </c>
      <c r="V17" s="7" t="e">
        <f t="shared" si="4"/>
        <v>#N/A</v>
      </c>
      <c r="W17" s="7" t="e">
        <f t="shared" si="5"/>
        <v>#N/A</v>
      </c>
    </row>
    <row r="18" spans="1:23" x14ac:dyDescent="0.25">
      <c r="A18" s="6">
        <v>7</v>
      </c>
      <c r="D18" s="9" t="e">
        <f t="shared" si="0"/>
        <v>#N/A</v>
      </c>
      <c r="E18" s="9" t="e">
        <f t="shared" si="1"/>
        <v>#N/A</v>
      </c>
      <c r="F18" s="9" t="e">
        <f t="shared" si="2"/>
        <v>#N/A</v>
      </c>
      <c r="G18" s="4"/>
      <c r="H18" s="5" t="e">
        <f>INDEX(Data!$B$4:$B$10,MATCH(G18,Data!$A$4:$A$10,2))</f>
        <v>#N/A</v>
      </c>
      <c r="I18" s="4"/>
      <c r="J18" s="5" t="e">
        <f>INDEX(Data!$E$4:E$6,MATCH(I18,Data!$D$4:$D$6,2))</f>
        <v>#N/A</v>
      </c>
      <c r="K18" s="4"/>
      <c r="L18" s="5" t="e">
        <f>INDEX(Data!$H$4:$H$6,MATCH(K18,Data!$G$4:$G$6,2))</f>
        <v>#N/A</v>
      </c>
      <c r="M18" s="4"/>
      <c r="N18" s="5" t="e">
        <f>INDEX(Data!$K$4:$K$8,MATCH(M18,Data!$J$4:$J$8,2))</f>
        <v>#N/A</v>
      </c>
      <c r="O18" s="4"/>
      <c r="P18" s="5" t="e">
        <f>INDEX(Data!$N$4:$N$8,MATCH(O18,Data!$M$4:$M$8,2))</f>
        <v>#N/A</v>
      </c>
      <c r="Q18" s="4"/>
      <c r="R18" s="5" t="e">
        <f>INDEX(Data!$Q$4:$Q$7,MATCH(Q18,Data!$P$4:$P$7,2))</f>
        <v>#N/A</v>
      </c>
      <c r="S18" s="4"/>
      <c r="T18" s="5" t="e">
        <f>INDEX(Data!$T$4:$T$9,MATCH(S18,Data!$S$4:$S$9,2))</f>
        <v>#N/A</v>
      </c>
      <c r="U18" s="7" t="e">
        <f t="shared" si="3"/>
        <v>#N/A</v>
      </c>
      <c r="V18" s="7" t="e">
        <f t="shared" si="4"/>
        <v>#N/A</v>
      </c>
      <c r="W18" s="7" t="e">
        <f t="shared" si="5"/>
        <v>#N/A</v>
      </c>
    </row>
    <row r="19" spans="1:23" x14ac:dyDescent="0.25">
      <c r="A19" s="6">
        <v>8</v>
      </c>
      <c r="D19" s="9" t="e">
        <f t="shared" si="0"/>
        <v>#N/A</v>
      </c>
      <c r="E19" s="9" t="e">
        <f t="shared" si="1"/>
        <v>#N/A</v>
      </c>
      <c r="F19" s="9" t="e">
        <f t="shared" si="2"/>
        <v>#N/A</v>
      </c>
      <c r="G19" s="4"/>
      <c r="H19" s="5" t="e">
        <f>INDEX(Data!$B$4:$B$10,MATCH(G19,Data!$A$4:$A$10,2))</f>
        <v>#N/A</v>
      </c>
      <c r="I19" s="4"/>
      <c r="J19" s="5" t="e">
        <f>INDEX(Data!$E$4:E$6,MATCH(I19,Data!$D$4:$D$6,2))</f>
        <v>#N/A</v>
      </c>
      <c r="K19" s="4"/>
      <c r="L19" s="5" t="e">
        <f>INDEX(Data!$H$4:$H$6,MATCH(K19,Data!$G$4:$G$6,2))</f>
        <v>#N/A</v>
      </c>
      <c r="M19" s="4"/>
      <c r="N19" s="5" t="e">
        <f>INDEX(Data!$K$4:$K$8,MATCH(M19,Data!$J$4:$J$8,2))</f>
        <v>#N/A</v>
      </c>
      <c r="O19" s="4"/>
      <c r="P19" s="5" t="e">
        <f>INDEX(Data!$N$4:$N$8,MATCH(O19,Data!$M$4:$M$8,2))</f>
        <v>#N/A</v>
      </c>
      <c r="Q19" s="4"/>
      <c r="R19" s="5" t="e">
        <f>INDEX(Data!$Q$4:$Q$7,MATCH(Q19,Data!$P$4:$P$7,2))</f>
        <v>#N/A</v>
      </c>
      <c r="S19" s="4"/>
      <c r="T19" s="5" t="e">
        <f>INDEX(Data!$T$4:$T$9,MATCH(S19,Data!$S$4:$S$9,2))</f>
        <v>#N/A</v>
      </c>
      <c r="U19" s="7" t="e">
        <f t="shared" si="3"/>
        <v>#N/A</v>
      </c>
      <c r="V19" s="7" t="e">
        <f t="shared" si="4"/>
        <v>#N/A</v>
      </c>
      <c r="W19" s="7" t="e">
        <f t="shared" si="5"/>
        <v>#N/A</v>
      </c>
    </row>
    <row r="20" spans="1:23" x14ac:dyDescent="0.25">
      <c r="A20" s="6">
        <v>9</v>
      </c>
      <c r="D20" s="9" t="e">
        <f t="shared" si="0"/>
        <v>#N/A</v>
      </c>
      <c r="E20" s="9" t="e">
        <f t="shared" si="1"/>
        <v>#N/A</v>
      </c>
      <c r="F20" s="9" t="e">
        <f t="shared" si="2"/>
        <v>#N/A</v>
      </c>
      <c r="G20" s="4"/>
      <c r="H20" s="5" t="e">
        <f>INDEX(Data!$B$4:$B$10,MATCH(G20,Data!$A$4:$A$10,2))</f>
        <v>#N/A</v>
      </c>
      <c r="I20" s="4"/>
      <c r="J20" s="5" t="e">
        <f>INDEX(Data!$E$4:E$6,MATCH(I20,Data!$D$4:$D$6,2))</f>
        <v>#N/A</v>
      </c>
      <c r="K20" s="4"/>
      <c r="L20" s="5" t="e">
        <f>INDEX(Data!$H$4:$H$6,MATCH(K20,Data!$G$4:$G$6,2))</f>
        <v>#N/A</v>
      </c>
      <c r="M20" s="4"/>
      <c r="N20" s="5" t="e">
        <f>INDEX(Data!$K$4:$K$8,MATCH(M20,Data!$J$4:$J$8,2))</f>
        <v>#N/A</v>
      </c>
      <c r="O20" s="4"/>
      <c r="P20" s="5" t="e">
        <f>INDEX(Data!$N$4:$N$8,MATCH(O20,Data!$M$4:$M$8,2))</f>
        <v>#N/A</v>
      </c>
      <c r="Q20" s="4"/>
      <c r="R20" s="5" t="e">
        <f>INDEX(Data!$Q$4:$Q$7,MATCH(Q20,Data!$P$4:$P$7,2))</f>
        <v>#N/A</v>
      </c>
      <c r="S20" s="4"/>
      <c r="T20" s="5" t="e">
        <f>INDEX(Data!$T$4:$T$9,MATCH(S20,Data!$S$4:$S$9,2))</f>
        <v>#N/A</v>
      </c>
      <c r="U20" s="7" t="e">
        <f t="shared" si="3"/>
        <v>#N/A</v>
      </c>
      <c r="V20" s="7" t="e">
        <f t="shared" si="4"/>
        <v>#N/A</v>
      </c>
      <c r="W20" s="7" t="e">
        <f t="shared" si="5"/>
        <v>#N/A</v>
      </c>
    </row>
    <row r="21" spans="1:23" x14ac:dyDescent="0.25">
      <c r="A21" s="6">
        <v>10</v>
      </c>
      <c r="D21" s="9" t="e">
        <f t="shared" si="0"/>
        <v>#N/A</v>
      </c>
      <c r="E21" s="9" t="e">
        <f t="shared" si="1"/>
        <v>#N/A</v>
      </c>
      <c r="F21" s="9" t="e">
        <f t="shared" si="2"/>
        <v>#N/A</v>
      </c>
      <c r="G21" s="4"/>
      <c r="H21" s="5" t="e">
        <f>INDEX(Data!$B$4:$B$10,MATCH(G21,Data!$A$4:$A$10,2))</f>
        <v>#N/A</v>
      </c>
      <c r="I21" s="4"/>
      <c r="J21" s="5" t="e">
        <f>INDEX(Data!$E$4:E$6,MATCH(I21,Data!$D$4:$D$6,2))</f>
        <v>#N/A</v>
      </c>
      <c r="K21" s="4"/>
      <c r="L21" s="5" t="e">
        <f>INDEX(Data!$H$4:$H$6,MATCH(K21,Data!$G$4:$G$6,2))</f>
        <v>#N/A</v>
      </c>
      <c r="M21" s="4"/>
      <c r="N21" s="5" t="e">
        <f>INDEX(Data!$K$4:$K$8,MATCH(M21,Data!$J$4:$J$8,2))</f>
        <v>#N/A</v>
      </c>
      <c r="O21" s="4"/>
      <c r="P21" s="5" t="e">
        <f>INDEX(Data!$N$4:$N$8,MATCH(O21,Data!$M$4:$M$8,2))</f>
        <v>#N/A</v>
      </c>
      <c r="Q21" s="4"/>
      <c r="R21" s="5" t="e">
        <f>INDEX(Data!$Q$4:$Q$7,MATCH(Q21,Data!$P$4:$P$7,2))</f>
        <v>#N/A</v>
      </c>
      <c r="S21" s="4"/>
      <c r="T21" s="5" t="e">
        <f>INDEX(Data!$T$4:$T$9,MATCH(S21,Data!$S$4:$S$9,2))</f>
        <v>#N/A</v>
      </c>
      <c r="U21" s="7" t="e">
        <f t="shared" si="3"/>
        <v>#N/A</v>
      </c>
      <c r="V21" s="7" t="e">
        <f t="shared" si="4"/>
        <v>#N/A</v>
      </c>
      <c r="W21" s="7" t="e">
        <f t="shared" si="5"/>
        <v>#N/A</v>
      </c>
    </row>
  </sheetData>
  <pageMargins left="0.7" right="0.7" top="0.75" bottom="0.75" header="0.3" footer="0.3"/>
  <pageSetup paperSize="17" scale="57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Data!$A$4:$A$9</xm:f>
          </x14:formula1>
          <xm:sqref>G22</xm:sqref>
        </x14:dataValidation>
        <x14:dataValidation type="list" allowBlank="1" showInputMessage="1" showErrorMessage="1" xr:uid="{00000000-0002-0000-0000-000001000000}">
          <x14:formula1>
            <xm:f>Data!$A$4:$A$10</xm:f>
          </x14:formula1>
          <xm:sqref>G12:G21</xm:sqref>
        </x14:dataValidation>
        <x14:dataValidation type="list" allowBlank="1" showInputMessage="1" showErrorMessage="1" xr:uid="{00000000-0002-0000-0000-000002000000}">
          <x14:formula1>
            <xm:f>Data!$D$4:$D$6</xm:f>
          </x14:formula1>
          <xm:sqref>I12:I21</xm:sqref>
        </x14:dataValidation>
        <x14:dataValidation type="list" allowBlank="1" showInputMessage="1" showErrorMessage="1" xr:uid="{00000000-0002-0000-0000-000003000000}">
          <x14:formula1>
            <xm:f>Data!$G$4:$G$6</xm:f>
          </x14:formula1>
          <xm:sqref>K12:K21</xm:sqref>
        </x14:dataValidation>
        <x14:dataValidation type="list" allowBlank="1" showInputMessage="1" showErrorMessage="1" xr:uid="{00000000-0002-0000-0000-000004000000}">
          <x14:formula1>
            <xm:f>Data!$J$4:$J$8</xm:f>
          </x14:formula1>
          <xm:sqref>M12:M21</xm:sqref>
        </x14:dataValidation>
        <x14:dataValidation type="list" allowBlank="1" showInputMessage="1" showErrorMessage="1" xr:uid="{00000000-0002-0000-0000-000005000000}">
          <x14:formula1>
            <xm:f>Data!$M$4:$M$8</xm:f>
          </x14:formula1>
          <xm:sqref>O12:O21</xm:sqref>
        </x14:dataValidation>
        <x14:dataValidation type="list" allowBlank="1" showInputMessage="1" showErrorMessage="1" xr:uid="{00000000-0002-0000-0000-000006000000}">
          <x14:formula1>
            <xm:f>Data!$P$4:$P$7</xm:f>
          </x14:formula1>
          <xm:sqref>Q12:Q21</xm:sqref>
        </x14:dataValidation>
        <x14:dataValidation type="list" allowBlank="1" showInputMessage="1" showErrorMessage="1" xr:uid="{00000000-0002-0000-0000-000007000000}">
          <x14:formula1>
            <xm:f>Data!$S$4:$S$9</xm:f>
          </x14:formula1>
          <xm:sqref>S12:S21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"/>
  <sheetViews>
    <sheetView workbookViewId="0">
      <selection activeCell="S15" sqref="S14:S15"/>
    </sheetView>
  </sheetViews>
  <sheetFormatPr defaultRowHeight="15" x14ac:dyDescent="0.25"/>
  <cols>
    <col min="1" max="1" width="24.28515625" customWidth="1"/>
    <col min="2" max="2" width="11.140625" customWidth="1"/>
    <col min="3" max="3" width="2.5703125" customWidth="1"/>
    <col min="4" max="4" width="10.85546875" customWidth="1"/>
    <col min="6" max="6" width="2.42578125" customWidth="1"/>
    <col min="9" max="9" width="2.42578125" customWidth="1"/>
    <col min="12" max="12" width="1.85546875" customWidth="1"/>
    <col min="13" max="13" width="14" customWidth="1"/>
    <col min="15" max="15" width="1.140625" customWidth="1"/>
    <col min="18" max="18" width="1.7109375" customWidth="1"/>
    <col min="19" max="19" width="13.140625" customWidth="1"/>
  </cols>
  <sheetData>
    <row r="2" spans="1:20" x14ac:dyDescent="0.25">
      <c r="A2" t="s">
        <v>12</v>
      </c>
      <c r="D2" t="s">
        <v>23</v>
      </c>
      <c r="G2" t="s">
        <v>29</v>
      </c>
      <c r="J2" t="s">
        <v>38</v>
      </c>
      <c r="M2" t="s">
        <v>44</v>
      </c>
      <c r="P2" t="s">
        <v>58</v>
      </c>
      <c r="S2" t="s">
        <v>60</v>
      </c>
    </row>
    <row r="3" spans="1:20" x14ac:dyDescent="0.25">
      <c r="A3" s="3" t="s">
        <v>13</v>
      </c>
      <c r="B3" s="3" t="s">
        <v>14</v>
      </c>
      <c r="D3" s="3" t="s">
        <v>24</v>
      </c>
      <c r="E3" s="3" t="s">
        <v>10</v>
      </c>
      <c r="G3" s="3" t="s">
        <v>32</v>
      </c>
      <c r="H3" s="3" t="s">
        <v>31</v>
      </c>
      <c r="J3" s="3" t="s">
        <v>32</v>
      </c>
      <c r="K3" s="3" t="s">
        <v>31</v>
      </c>
      <c r="M3" s="3" t="s">
        <v>42</v>
      </c>
      <c r="N3" s="3" t="s">
        <v>31</v>
      </c>
      <c r="O3" s="3"/>
      <c r="P3" s="3" t="s">
        <v>50</v>
      </c>
      <c r="Q3" s="3" t="s">
        <v>31</v>
      </c>
      <c r="S3" s="3" t="s">
        <v>59</v>
      </c>
      <c r="T3" s="3" t="s">
        <v>57</v>
      </c>
    </row>
    <row r="4" spans="1:20" x14ac:dyDescent="0.25">
      <c r="A4" t="s">
        <v>16</v>
      </c>
      <c r="B4">
        <v>2</v>
      </c>
      <c r="D4" t="s">
        <v>27</v>
      </c>
      <c r="E4">
        <v>3</v>
      </c>
      <c r="G4" t="s">
        <v>33</v>
      </c>
      <c r="H4">
        <v>0</v>
      </c>
      <c r="J4" t="s">
        <v>39</v>
      </c>
      <c r="K4">
        <v>-1</v>
      </c>
      <c r="M4" t="s">
        <v>46</v>
      </c>
      <c r="N4">
        <v>0.5</v>
      </c>
      <c r="P4" t="s">
        <v>33</v>
      </c>
      <c r="Q4">
        <v>2</v>
      </c>
      <c r="S4" t="s">
        <v>66</v>
      </c>
      <c r="T4">
        <v>1</v>
      </c>
    </row>
    <row r="5" spans="1:20" x14ac:dyDescent="0.25">
      <c r="A5" t="s">
        <v>21</v>
      </c>
      <c r="B5">
        <v>1</v>
      </c>
      <c r="D5" t="s">
        <v>25</v>
      </c>
      <c r="E5">
        <v>1</v>
      </c>
      <c r="G5" t="s">
        <v>34</v>
      </c>
      <c r="H5">
        <v>-1</v>
      </c>
      <c r="J5" t="s">
        <v>33</v>
      </c>
      <c r="K5">
        <v>0</v>
      </c>
      <c r="M5" t="s">
        <v>48</v>
      </c>
      <c r="N5">
        <v>1</v>
      </c>
      <c r="P5" t="s">
        <v>40</v>
      </c>
      <c r="Q5">
        <v>-1</v>
      </c>
      <c r="S5" t="s">
        <v>63</v>
      </c>
      <c r="T5">
        <v>-1</v>
      </c>
    </row>
    <row r="6" spans="1:20" x14ac:dyDescent="0.25">
      <c r="A6" t="s">
        <v>20</v>
      </c>
      <c r="B6">
        <v>3</v>
      </c>
      <c r="D6" t="s">
        <v>26</v>
      </c>
      <c r="E6">
        <v>2</v>
      </c>
      <c r="G6" t="s">
        <v>35</v>
      </c>
      <c r="H6">
        <v>-2</v>
      </c>
      <c r="J6" t="s">
        <v>40</v>
      </c>
      <c r="K6">
        <v>-1.5</v>
      </c>
      <c r="M6" t="s">
        <v>47</v>
      </c>
      <c r="N6">
        <v>0</v>
      </c>
      <c r="P6" t="s">
        <v>34</v>
      </c>
      <c r="Q6">
        <v>0</v>
      </c>
      <c r="S6" t="s">
        <v>64</v>
      </c>
      <c r="T6">
        <v>0</v>
      </c>
    </row>
    <row r="7" spans="1:20" x14ac:dyDescent="0.25">
      <c r="A7" t="s">
        <v>17</v>
      </c>
      <c r="B7">
        <v>3</v>
      </c>
      <c r="J7" t="s">
        <v>34</v>
      </c>
      <c r="K7">
        <v>-0.5</v>
      </c>
      <c r="M7" t="s">
        <v>49</v>
      </c>
      <c r="N7">
        <v>1.5</v>
      </c>
      <c r="P7" t="s">
        <v>41</v>
      </c>
      <c r="Q7">
        <v>-10</v>
      </c>
      <c r="S7" t="s">
        <v>65</v>
      </c>
      <c r="T7">
        <v>2</v>
      </c>
    </row>
    <row r="8" spans="1:20" x14ac:dyDescent="0.25">
      <c r="A8" t="s">
        <v>19</v>
      </c>
      <c r="B8">
        <v>1</v>
      </c>
      <c r="J8" t="s">
        <v>41</v>
      </c>
      <c r="K8">
        <v>-10</v>
      </c>
      <c r="M8" t="s">
        <v>45</v>
      </c>
      <c r="N8">
        <v>-0.5</v>
      </c>
      <c r="S8" t="s">
        <v>62</v>
      </c>
      <c r="T8">
        <v>3</v>
      </c>
    </row>
    <row r="9" spans="1:20" x14ac:dyDescent="0.25">
      <c r="A9" t="s">
        <v>18</v>
      </c>
      <c r="B9">
        <v>2</v>
      </c>
      <c r="S9" t="s">
        <v>61</v>
      </c>
      <c r="T9">
        <v>-5</v>
      </c>
    </row>
    <row r="10" spans="1:20" x14ac:dyDescent="0.25">
      <c r="A10" t="s">
        <v>15</v>
      </c>
      <c r="B1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2023-12-14T17:46:19Z</dcterms:modified>
</cp:coreProperties>
</file>